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180" yWindow="630" windowWidth="13125" windowHeight="10920"/>
  </bookViews>
  <sheets>
    <sheet name="Inicio" sheetId="1" r:id="rId1"/>
    <sheet name="Fuente" sheetId="2" r:id="rId2"/>
    <sheet name="Sentencias" sheetId="6" r:id="rId3"/>
    <sheet name="Enjuiciados" sheetId="5" r:id="rId4"/>
    <sheet name="Condenas" sheetId="7" r:id="rId5"/>
    <sheet name="Serie sentencias" sheetId="8" r:id="rId6"/>
    <sheet name="Serie enjuiciados" sheetId="9" r:id="rId7"/>
  </sheets>
  <calcPr calcId="145621"/>
</workbook>
</file>

<file path=xl/calcChain.xml><?xml version="1.0" encoding="utf-8"?>
<calcChain xmlns="http://schemas.openxmlformats.org/spreadsheetml/2006/main">
  <c r="D27" i="7" l="1"/>
  <c r="D17" i="7" l="1"/>
  <c r="F14" i="8" l="1"/>
  <c r="E12" i="8"/>
  <c r="E14" i="8" s="1"/>
  <c r="E13" i="8"/>
  <c r="E11" i="8"/>
  <c r="E10" i="8"/>
  <c r="I13" i="9" l="1"/>
  <c r="E13" i="9"/>
  <c r="D13" i="9" l="1"/>
  <c r="C13" i="9"/>
  <c r="F12" i="9"/>
  <c r="F11" i="9"/>
  <c r="F13" i="9" s="1"/>
  <c r="H13" i="9"/>
  <c r="G13" i="9"/>
  <c r="J12" i="9"/>
  <c r="J11" i="9"/>
  <c r="J13" i="9" s="1"/>
  <c r="L13" i="9"/>
  <c r="K13" i="9"/>
  <c r="N12" i="9"/>
  <c r="N11" i="9"/>
  <c r="N13" i="9" s="1"/>
  <c r="P13" i="9"/>
  <c r="O13" i="9"/>
  <c r="Q12" i="9"/>
  <c r="Q11" i="9"/>
  <c r="T13" i="9"/>
  <c r="S13" i="9"/>
  <c r="R13" i="9"/>
  <c r="Q13" i="9" l="1"/>
  <c r="G14" i="8" l="1"/>
  <c r="H11" i="8"/>
  <c r="H10" i="8"/>
  <c r="H14" i="8" s="1"/>
  <c r="J14" i="8"/>
  <c r="I14" i="8"/>
  <c r="K11" i="8"/>
  <c r="K10" i="8"/>
  <c r="K14" i="8" s="1"/>
  <c r="M14" i="8"/>
  <c r="L14" i="8"/>
  <c r="N12" i="8"/>
  <c r="N11" i="8"/>
  <c r="N10" i="8"/>
  <c r="N14" i="8" s="1"/>
  <c r="Q14" i="8"/>
  <c r="P14" i="8"/>
  <c r="O14" i="8"/>
  <c r="F9" i="5" l="1"/>
  <c r="F8" i="5"/>
  <c r="F10" i="5" l="1"/>
  <c r="E26" i="5"/>
  <c r="D26" i="5"/>
  <c r="C26" i="5"/>
  <c r="F25" i="5"/>
  <c r="F24" i="5"/>
  <c r="D18" i="5"/>
  <c r="C18" i="5"/>
  <c r="F17" i="5"/>
  <c r="F16" i="5"/>
  <c r="D10" i="5"/>
  <c r="C10" i="5"/>
  <c r="F18" i="5" l="1"/>
  <c r="F26" i="5"/>
  <c r="D14" i="8"/>
  <c r="C14" i="8"/>
  <c r="D10" i="6"/>
  <c r="C10" i="6"/>
  <c r="E9" i="6"/>
  <c r="E8" i="6"/>
  <c r="E10" i="6" l="1"/>
</calcChain>
</file>

<file path=xl/sharedStrings.xml><?xml version="1.0" encoding="utf-8"?>
<sst xmlns="http://schemas.openxmlformats.org/spreadsheetml/2006/main" count="124" uniqueCount="59">
  <si>
    <t>Fuente</t>
  </si>
  <si>
    <t>Total</t>
  </si>
  <si>
    <t>Condenas en sentencias por delito de blanqueo de dinero</t>
  </si>
  <si>
    <t>Pena de privación de libertad</t>
  </si>
  <si>
    <t>Número de condenados</t>
  </si>
  <si>
    <t>Sentencias  relativas al delito de blanqueo de dinero</t>
  </si>
  <si>
    <t xml:space="preserve">Condenatorias </t>
  </si>
  <si>
    <t>Absolutorias</t>
  </si>
  <si>
    <t>Total sentencias</t>
  </si>
  <si>
    <t>Audiencia Provincial</t>
  </si>
  <si>
    <t>Audiencia Nacional</t>
  </si>
  <si>
    <t>Hombres</t>
  </si>
  <si>
    <t>Mujeres</t>
  </si>
  <si>
    <t>Condenados</t>
  </si>
  <si>
    <t>Absueltos</t>
  </si>
  <si>
    <t>Total enjuiciados</t>
  </si>
  <si>
    <t>2.1. Sentencias</t>
  </si>
  <si>
    <t>2.2. Personas enjuiciadas</t>
  </si>
  <si>
    <t xml:space="preserve">Total </t>
  </si>
  <si>
    <t>1.1. Sentencias  relativas al delito de blanqueo de dinero</t>
  </si>
  <si>
    <t>1.2. Personas enjuiciadas por delitos de blanqueo de dinero</t>
  </si>
  <si>
    <t>1.3. Condenas impuestas por delito de blanqueo de dinero</t>
  </si>
  <si>
    <t>Personas enjuiciadas por delito de blanqueo de dinero</t>
  </si>
  <si>
    <t>Explotación de las sentencias remitidas al CENDOJ relativas a blanqueo de capitales</t>
  </si>
  <si>
    <t>Autoblanqueo</t>
  </si>
  <si>
    <t>Blanqueo para terceros</t>
  </si>
  <si>
    <t>TSJ</t>
  </si>
  <si>
    <t>Volver a Inicio</t>
  </si>
  <si>
    <t>Multa en euros</t>
  </si>
  <si>
    <t>Juzgado Penal</t>
  </si>
  <si>
    <t>Persona Jdca.</t>
  </si>
  <si>
    <t>Personas Jdcas.</t>
  </si>
  <si>
    <t>Año 2016</t>
  </si>
  <si>
    <t>Serie temporal 2012-2016</t>
  </si>
  <si>
    <t>SERIES TEMPORALES 2016-2012</t>
  </si>
  <si>
    <t>6 meses</t>
  </si>
  <si>
    <t>9 meses</t>
  </si>
  <si>
    <t>1 a 6 meses</t>
  </si>
  <si>
    <t>Entre 650 y 812,000</t>
  </si>
  <si>
    <t>7 a 12 meses</t>
  </si>
  <si>
    <t>Entre 1,500 y 654.593,84</t>
  </si>
  <si>
    <t>De más de 1 año a 2</t>
  </si>
  <si>
    <t>Entre 15,000 y 4,244,470,02</t>
  </si>
  <si>
    <t>2 años</t>
  </si>
  <si>
    <t>69,000,000</t>
  </si>
  <si>
    <t>De más de 2 años a 4</t>
  </si>
  <si>
    <t>Entre 25,000 y 18,000,000</t>
  </si>
  <si>
    <t>De más de 4 años a 6</t>
  </si>
  <si>
    <t>Entre 327,535 a 18,000,000</t>
  </si>
  <si>
    <t>De más de 6 años a 8</t>
  </si>
  <si>
    <t>Entre 327,535 a 39,000,000</t>
  </si>
  <si>
    <r>
      <t xml:space="preserve">Elaboración por la sección de Estadistica Judicial del CGPJ a partir de las sentencias relacionadas con el blanqueo de capitales dictadas en las Audiencias Provinciales y la Audiencia Nacional  remitidas al CENDOJ. Todas las Sentencias analizadas lo son en Única Instancia, sujetas, por tanto, a los eventuales recursos que contra las mismas pudieran interponerse y a la modificación, en su caso, de sus respectivos fallos en un periodo de tiempo posterior al presente informe. El análisis se ha efectuado con las Sentencias cargadas en la base de datos del CENDOJ hasta el </t>
    </r>
    <r>
      <rPr>
        <b/>
        <sz val="10"/>
        <color rgb="FFFF0000"/>
        <rFont val="Verdana"/>
        <family val="2"/>
      </rPr>
      <t>28/09/2017</t>
    </r>
  </si>
  <si>
    <t>PERSONAS JURÍDICAS</t>
  </si>
  <si>
    <t>Suspensión actividad/clausura/Disolución</t>
  </si>
  <si>
    <t>5 años</t>
  </si>
  <si>
    <t>Disolución</t>
  </si>
  <si>
    <t>3 años</t>
  </si>
  <si>
    <t>1 año</t>
  </si>
  <si>
    <t>Sólo multa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</si>
</sst>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b/>
      <sz val="14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u/>
      <sz val="11"/>
      <color indexed="12"/>
      <name val="Arial"/>
      <family val="2"/>
    </font>
    <font>
      <sz val="11"/>
      <name val="Arial"/>
      <family val="2"/>
    </font>
    <font>
      <b/>
      <u/>
      <sz val="12"/>
      <color indexed="12"/>
      <name val="Arial"/>
      <family val="2"/>
    </font>
    <font>
      <b/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u/>
      <sz val="10"/>
      <color indexed="12"/>
      <name val="Verdana"/>
      <family val="2"/>
    </font>
    <font>
      <b/>
      <sz val="10"/>
      <color indexed="12"/>
      <name val="Verdana"/>
      <family val="2"/>
    </font>
    <font>
      <sz val="11"/>
      <name val="Verdana"/>
      <family val="2"/>
    </font>
    <font>
      <b/>
      <sz val="9"/>
      <color indexed="12"/>
      <name val="Verdana"/>
      <family val="2"/>
    </font>
    <font>
      <sz val="9"/>
      <name val="Verdana"/>
      <family val="2"/>
    </font>
    <font>
      <b/>
      <sz val="8"/>
      <color indexed="12"/>
      <name val="Verdana"/>
      <family val="2"/>
    </font>
    <font>
      <b/>
      <sz val="11"/>
      <color indexed="12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2" fillId="4" borderId="1" applyBorder="0">
      <alignment horizontal="center" vertical="center"/>
    </xf>
    <xf numFmtId="0" fontId="25" fillId="4" borderId="1" applyBorder="0">
      <alignment horizontal="center" vertical="center"/>
    </xf>
    <xf numFmtId="0" fontId="2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5" fillId="2" borderId="0" xfId="0" applyFont="1" applyFill="1" applyBorder="1"/>
    <xf numFmtId="0" fontId="9" fillId="2" borderId="0" xfId="3" applyFont="1" applyFill="1" applyAlignment="1" applyProtection="1"/>
    <xf numFmtId="0" fontId="2" fillId="2" borderId="0" xfId="3" applyFill="1" applyAlignment="1" applyProtection="1"/>
    <xf numFmtId="0" fontId="0" fillId="2" borderId="0" xfId="0" applyFill="1"/>
    <xf numFmtId="0" fontId="10" fillId="2" borderId="0" xfId="3" applyFont="1" applyFill="1" applyAlignment="1" applyProtection="1">
      <alignment horizontal="left"/>
    </xf>
    <xf numFmtId="0" fontId="11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0" fillId="2" borderId="0" xfId="0" applyFill="1" applyBorder="1"/>
    <xf numFmtId="3" fontId="6" fillId="2" borderId="0" xfId="0" applyNumberFormat="1" applyFont="1" applyFill="1"/>
    <xf numFmtId="0" fontId="0" fillId="2" borderId="0" xfId="0" applyFill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left"/>
    </xf>
    <xf numFmtId="3" fontId="0" fillId="2" borderId="0" xfId="0" applyNumberFormat="1" applyFill="1"/>
    <xf numFmtId="0" fontId="0" fillId="2" borderId="0" xfId="0" applyFill="1" applyAlignment="1">
      <alignment horizontal="right"/>
    </xf>
    <xf numFmtId="0" fontId="1" fillId="2" borderId="0" xfId="0" applyFont="1" applyFill="1" applyAlignment="1"/>
    <xf numFmtId="0" fontId="13" fillId="2" borderId="0" xfId="0" applyFont="1" applyFill="1"/>
    <xf numFmtId="0" fontId="17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8" fillId="2" borderId="0" xfId="0" applyFont="1" applyFill="1"/>
    <xf numFmtId="0" fontId="18" fillId="2" borderId="0" xfId="3" applyFont="1" applyFill="1" applyAlignment="1" applyProtection="1">
      <alignment horizontal="left"/>
    </xf>
    <xf numFmtId="0" fontId="16" fillId="2" borderId="0" xfId="0" applyFont="1" applyFill="1"/>
    <xf numFmtId="0" fontId="17" fillId="2" borderId="0" xfId="0" applyFont="1" applyFill="1"/>
    <xf numFmtId="0" fontId="14" fillId="2" borderId="0" xfId="0" applyFont="1" applyFill="1" applyBorder="1"/>
    <xf numFmtId="0" fontId="8" fillId="2" borderId="0" xfId="0" applyFont="1" applyFill="1" applyBorder="1"/>
    <xf numFmtId="0" fontId="19" fillId="2" borderId="2" xfId="0" applyFont="1" applyFill="1" applyBorder="1" applyAlignment="1">
      <alignment horizontal="center" vertical="center" wrapText="1" shrinkToFit="1"/>
    </xf>
    <xf numFmtId="0" fontId="19" fillId="2" borderId="3" xfId="0" applyFont="1" applyFill="1" applyBorder="1" applyAlignment="1">
      <alignment horizontal="center" vertical="center" wrapText="1" shrinkToFit="1"/>
    </xf>
    <xf numFmtId="0" fontId="19" fillId="2" borderId="3" xfId="0" applyFont="1" applyFill="1" applyBorder="1" applyAlignment="1">
      <alignment horizontal="center" wrapText="1"/>
    </xf>
    <xf numFmtId="0" fontId="19" fillId="2" borderId="3" xfId="0" applyFont="1" applyFill="1" applyBorder="1" applyAlignment="1">
      <alignment horizontal="left"/>
    </xf>
    <xf numFmtId="0" fontId="14" fillId="0" borderId="3" xfId="0" applyFont="1" applyBorder="1"/>
    <xf numFmtId="0" fontId="14" fillId="0" borderId="3" xfId="0" applyFont="1" applyFill="1" applyBorder="1"/>
    <xf numFmtId="0" fontId="15" fillId="2" borderId="0" xfId="0" applyFont="1" applyFill="1"/>
    <xf numFmtId="0" fontId="20" fillId="2" borderId="0" xfId="0" applyFont="1" applyFill="1"/>
    <xf numFmtId="0" fontId="19" fillId="2" borderId="3" xfId="0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21" fillId="3" borderId="2" xfId="0" applyFont="1" applyFill="1" applyBorder="1" applyAlignment="1">
      <alignment horizontal="center" vertical="center" wrapText="1" shrinkToFit="1"/>
    </xf>
    <xf numFmtId="0" fontId="21" fillId="3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3" xfId="0" applyFont="1" applyFill="1" applyBorder="1"/>
    <xf numFmtId="0" fontId="22" fillId="0" borderId="3" xfId="0" applyFont="1" applyBorder="1" applyAlignment="1">
      <alignment horizontal="right"/>
    </xf>
    <xf numFmtId="0" fontId="22" fillId="0" borderId="3" xfId="0" applyFont="1" applyFill="1" applyBorder="1" applyAlignment="1">
      <alignment horizontal="right"/>
    </xf>
    <xf numFmtId="0" fontId="19" fillId="3" borderId="3" xfId="0" applyFont="1" applyFill="1" applyBorder="1" applyAlignment="1">
      <alignment horizontal="center" vertical="center" wrapText="1" shrinkToFit="1"/>
    </xf>
    <xf numFmtId="3" fontId="14" fillId="3" borderId="3" xfId="0" applyNumberFormat="1" applyFont="1" applyFill="1" applyBorder="1"/>
    <xf numFmtId="3" fontId="14" fillId="3" borderId="3" xfId="0" applyNumberFormat="1" applyFont="1" applyFill="1" applyBorder="1" applyAlignment="1">
      <alignment horizontal="right"/>
    </xf>
    <xf numFmtId="0" fontId="14" fillId="0" borderId="3" xfId="0" applyNumberFormat="1" applyFont="1" applyBorder="1" applyAlignment="1">
      <alignment horizontal="right"/>
    </xf>
    <xf numFmtId="0" fontId="14" fillId="0" borderId="6" xfId="0" applyNumberFormat="1" applyFont="1" applyBorder="1" applyAlignment="1">
      <alignment horizontal="right"/>
    </xf>
    <xf numFmtId="0" fontId="14" fillId="0" borderId="7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/>
    </xf>
    <xf numFmtId="3" fontId="6" fillId="3" borderId="0" xfId="0" applyNumberFormat="1" applyFont="1" applyFill="1" applyBorder="1"/>
    <xf numFmtId="0" fontId="8" fillId="0" borderId="3" xfId="0" applyFont="1" applyBorder="1"/>
    <xf numFmtId="0" fontId="8" fillId="0" borderId="3" xfId="0" applyFont="1" applyFill="1" applyBorder="1"/>
    <xf numFmtId="0" fontId="23" fillId="3" borderId="2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left"/>
    </xf>
    <xf numFmtId="0" fontId="8" fillId="0" borderId="3" xfId="0" applyNumberFormat="1" applyFont="1" applyBorder="1" applyAlignment="1">
      <alignment horizontal="right"/>
    </xf>
    <xf numFmtId="0" fontId="8" fillId="0" borderId="6" xfId="0" applyNumberFormat="1" applyFont="1" applyBorder="1" applyAlignment="1">
      <alignment horizontal="right"/>
    </xf>
    <xf numFmtId="0" fontId="8" fillId="0" borderId="7" xfId="0" applyNumberFormat="1" applyFont="1" applyFill="1" applyBorder="1" applyAlignment="1">
      <alignment horizontal="right"/>
    </xf>
    <xf numFmtId="0" fontId="24" fillId="2" borderId="3" xfId="0" applyFont="1" applyFill="1" applyBorder="1" applyAlignment="1">
      <alignment horizontal="left"/>
    </xf>
    <xf numFmtId="0" fontId="21" fillId="3" borderId="3" xfId="0" applyFont="1" applyFill="1" applyBorder="1" applyAlignment="1">
      <alignment horizontal="center" vertical="center" wrapText="1" shrinkToFit="1"/>
    </xf>
    <xf numFmtId="0" fontId="3" fillId="2" borderId="0" xfId="0" applyFont="1" applyFill="1"/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left"/>
    </xf>
    <xf numFmtId="0" fontId="14" fillId="2" borderId="0" xfId="0" applyFont="1" applyFill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left"/>
    </xf>
    <xf numFmtId="0" fontId="14" fillId="0" borderId="3" xfId="0" applyFont="1" applyBorder="1" applyAlignment="1">
      <alignment horizontal="right"/>
    </xf>
    <xf numFmtId="49" fontId="14" fillId="0" borderId="3" xfId="0" applyNumberFormat="1" applyFont="1" applyBorder="1"/>
    <xf numFmtId="4" fontId="14" fillId="0" borderId="3" xfId="0" applyNumberFormat="1" applyFont="1" applyBorder="1" applyAlignment="1">
      <alignment horizontal="left"/>
    </xf>
    <xf numFmtId="0" fontId="14" fillId="0" borderId="3" xfId="0" applyFont="1" applyFill="1" applyBorder="1" applyAlignment="1">
      <alignment horizontal="right"/>
    </xf>
    <xf numFmtId="0" fontId="14" fillId="0" borderId="3" xfId="0" applyNumberFormat="1" applyFont="1" applyBorder="1" applyAlignment="1">
      <alignment horizontal="left"/>
    </xf>
    <xf numFmtId="0" fontId="14" fillId="2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4" fillId="0" borderId="9" xfId="0" applyFont="1" applyBorder="1"/>
    <xf numFmtId="4" fontId="14" fillId="0" borderId="8" xfId="0" applyNumberFormat="1" applyFont="1" applyBorder="1" applyAlignment="1">
      <alignment horizontal="left"/>
    </xf>
    <xf numFmtId="0" fontId="13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2" borderId="0" xfId="3" applyFont="1" applyFill="1" applyAlignment="1" applyProtection="1">
      <alignment horizontal="left"/>
    </xf>
    <xf numFmtId="0" fontId="18" fillId="2" borderId="0" xfId="3" applyFont="1" applyFill="1" applyAlignment="1" applyProtection="1">
      <alignment horizontal="left"/>
    </xf>
    <xf numFmtId="0" fontId="15" fillId="2" borderId="0" xfId="0" applyFont="1" applyFill="1" applyAlignment="1"/>
    <xf numFmtId="0" fontId="14" fillId="0" borderId="0" xfId="0" applyFont="1" applyAlignment="1"/>
    <xf numFmtId="0" fontId="15" fillId="2" borderId="0" xfId="0" applyFont="1" applyFill="1" applyAlignment="1">
      <alignment horizontal="left" vertical="center" wrapText="1"/>
    </xf>
    <xf numFmtId="0" fontId="26" fillId="4" borderId="1" xfId="3" applyFont="1" applyFill="1" applyBorder="1" applyAlignment="1" applyProtection="1">
      <alignment horizontal="center" vertical="center"/>
    </xf>
    <xf numFmtId="0" fontId="25" fillId="4" borderId="4" xfId="3" applyFont="1" applyFill="1" applyBorder="1" applyAlignment="1" applyProtection="1">
      <alignment horizontal="center" vertical="center"/>
    </xf>
    <xf numFmtId="0" fontId="25" fillId="4" borderId="1" xfId="3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wrapText="1"/>
    </xf>
    <xf numFmtId="0" fontId="17" fillId="2" borderId="0" xfId="0" applyFont="1" applyFill="1" applyAlignment="1"/>
    <xf numFmtId="0" fontId="20" fillId="0" borderId="0" xfId="0" applyFont="1" applyAlignment="1"/>
    <xf numFmtId="0" fontId="19" fillId="3" borderId="2" xfId="0" applyFont="1" applyFill="1" applyBorder="1" applyAlignment="1">
      <alignment horizontal="center" vertical="center" wrapText="1" shrinkToFit="1"/>
    </xf>
    <xf numFmtId="0" fontId="0" fillId="0" borderId="5" xfId="0" applyBorder="1" applyAlignment="1"/>
    <xf numFmtId="0" fontId="0" fillId="0" borderId="6" xfId="0" applyBorder="1" applyAlignment="1"/>
    <xf numFmtId="0" fontId="19" fillId="3" borderId="5" xfId="0" applyFont="1" applyFill="1" applyBorder="1" applyAlignment="1">
      <alignment horizontal="center" vertical="center" wrapText="1" shrinkToFit="1"/>
    </xf>
    <xf numFmtId="0" fontId="0" fillId="0" borderId="0" xfId="0" applyAlignment="1"/>
    <xf numFmtId="0" fontId="0" fillId="0" borderId="5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</cellXfs>
  <cellStyles count="4">
    <cellStyle name="Estilo 1" xfId="1"/>
    <cellStyle name="Estilo 2" xfId="2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57150</xdr:rowOff>
    </xdr:from>
    <xdr:to>
      <xdr:col>1</xdr:col>
      <xdr:colOff>352425</xdr:colOff>
      <xdr:row>4</xdr:row>
      <xdr:rowOff>142875</xdr:rowOff>
    </xdr:to>
    <xdr:pic>
      <xdr:nvPicPr>
        <xdr:cNvPr id="1070" name="Imagen 4" descr="cid:image006.jpg@01D0A1E2.FFA8605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150"/>
          <a:ext cx="600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6:H23"/>
  <sheetViews>
    <sheetView tabSelected="1" workbookViewId="0">
      <selection activeCell="C2" sqref="C2"/>
    </sheetView>
  </sheetViews>
  <sheetFormatPr baseColWidth="10" defaultRowHeight="12.75" x14ac:dyDescent="0.2"/>
  <cols>
    <col min="1" max="1" width="11.42578125" style="4"/>
    <col min="2" max="2" width="11.42578125" style="4" customWidth="1"/>
    <col min="3" max="3" width="15.140625" style="4" customWidth="1"/>
    <col min="4" max="16384" width="11.42578125" style="4"/>
  </cols>
  <sheetData>
    <row r="6" spans="2:8" x14ac:dyDescent="0.2">
      <c r="C6" s="78" t="s">
        <v>23</v>
      </c>
      <c r="D6" s="79"/>
      <c r="E6" s="79"/>
      <c r="F6" s="79"/>
      <c r="G6" s="79"/>
      <c r="H6" s="79"/>
    </row>
    <row r="7" spans="2:8" ht="24.75" customHeight="1" x14ac:dyDescent="0.2">
      <c r="C7" s="79"/>
      <c r="D7" s="79"/>
      <c r="E7" s="79"/>
      <c r="F7" s="79"/>
      <c r="G7" s="79"/>
      <c r="H7" s="79"/>
    </row>
    <row r="9" spans="2:8" ht="15.75" x14ac:dyDescent="0.25">
      <c r="B9" s="3" t="s">
        <v>0</v>
      </c>
    </row>
    <row r="10" spans="2:8" ht="15.75" x14ac:dyDescent="0.25">
      <c r="B10" s="3"/>
    </row>
    <row r="11" spans="2:8" ht="14.25" x14ac:dyDescent="0.2">
      <c r="B11" s="18">
        <v>2016</v>
      </c>
    </row>
    <row r="12" spans="2:8" x14ac:dyDescent="0.2">
      <c r="B12" s="19"/>
      <c r="C12" s="81" t="s">
        <v>19</v>
      </c>
      <c r="D12" s="81"/>
      <c r="E12" s="81"/>
      <c r="F12" s="81"/>
      <c r="G12" s="81"/>
      <c r="H12" s="81"/>
    </row>
    <row r="13" spans="2:8" x14ac:dyDescent="0.2">
      <c r="B13" s="19"/>
      <c r="C13" s="81" t="s">
        <v>20</v>
      </c>
      <c r="D13" s="81"/>
      <c r="E13" s="81"/>
      <c r="F13" s="81"/>
      <c r="G13" s="81"/>
      <c r="H13" s="81"/>
    </row>
    <row r="14" spans="2:8" x14ac:dyDescent="0.2">
      <c r="B14" s="19"/>
      <c r="C14" s="81" t="s">
        <v>21</v>
      </c>
      <c r="D14" s="81"/>
      <c r="E14" s="81"/>
      <c r="F14" s="81"/>
      <c r="G14" s="81"/>
      <c r="H14" s="81"/>
    </row>
    <row r="15" spans="2:8" x14ac:dyDescent="0.2">
      <c r="B15" s="19"/>
      <c r="C15" s="22"/>
      <c r="D15" s="22"/>
      <c r="E15" s="22"/>
      <c r="F15" s="19"/>
      <c r="G15" s="19"/>
      <c r="H15" s="19"/>
    </row>
    <row r="16" spans="2:8" x14ac:dyDescent="0.2">
      <c r="B16" s="82" t="s">
        <v>34</v>
      </c>
      <c r="C16" s="83"/>
      <c r="D16" s="83"/>
      <c r="E16" s="19"/>
      <c r="F16" s="19"/>
      <c r="G16" s="19"/>
      <c r="H16" s="19"/>
    </row>
    <row r="17" spans="2:8" x14ac:dyDescent="0.2">
      <c r="B17" s="19"/>
      <c r="C17" s="81" t="s">
        <v>16</v>
      </c>
      <c r="D17" s="81"/>
      <c r="E17" s="19"/>
      <c r="F17" s="19"/>
      <c r="G17" s="19"/>
      <c r="H17" s="19"/>
    </row>
    <row r="18" spans="2:8" x14ac:dyDescent="0.2">
      <c r="B18" s="19"/>
      <c r="C18" s="22" t="s">
        <v>17</v>
      </c>
      <c r="D18" s="22"/>
      <c r="E18" s="20"/>
      <c r="F18" s="19"/>
      <c r="G18" s="19"/>
      <c r="H18" s="19"/>
    </row>
    <row r="19" spans="2:8" ht="15" x14ac:dyDescent="0.25">
      <c r="C19" s="5"/>
      <c r="D19" s="6"/>
    </row>
    <row r="20" spans="2:8" ht="15.75" x14ac:dyDescent="0.25">
      <c r="B20" s="2"/>
    </row>
    <row r="21" spans="2:8" ht="15" x14ac:dyDescent="0.25">
      <c r="C21" s="80"/>
      <c r="D21" s="80"/>
    </row>
    <row r="22" spans="2:8" ht="15" x14ac:dyDescent="0.25">
      <c r="C22" s="80"/>
      <c r="D22" s="80"/>
    </row>
    <row r="23" spans="2:8" ht="15" x14ac:dyDescent="0.25">
      <c r="C23" s="80"/>
      <c r="D23" s="80"/>
    </row>
  </sheetData>
  <mergeCells count="9">
    <mergeCell ref="C6:H7"/>
    <mergeCell ref="C22:D22"/>
    <mergeCell ref="C17:D17"/>
    <mergeCell ref="C23:D23"/>
    <mergeCell ref="C12:H12"/>
    <mergeCell ref="C13:H13"/>
    <mergeCell ref="C14:H14"/>
    <mergeCell ref="C21:D21"/>
    <mergeCell ref="B16:D16"/>
  </mergeCells>
  <phoneticPr fontId="4" type="noConversion"/>
  <hyperlinks>
    <hyperlink ref="C12:D12" location="Sentencias!A1" display="1.1. Sentencias"/>
    <hyperlink ref="C14:D14" location="Condenas!A1" display="1.1.2. Curso 2005/2006"/>
    <hyperlink ref="C18" location="'Ter 07-08'!A1" display="1.1.4. Curso 2007/2008"/>
    <hyperlink ref="B9" location="Fuente!A1" display="Fuente"/>
    <hyperlink ref="C13:E13" location="Enjuiciados!A1" display="1.2. Personas enjuiciadas"/>
    <hyperlink ref="C17:D17" location="'Serie sentencias'!A1" display="2.1. Sentencias"/>
    <hyperlink ref="C18:D18" location="'Serie enjuiciados'!A1" display="2.2. Personas enjuiciadas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J12"/>
  <sheetViews>
    <sheetView workbookViewId="0">
      <selection activeCell="J20" sqref="J20"/>
    </sheetView>
  </sheetViews>
  <sheetFormatPr baseColWidth="10" defaultRowHeight="12.75" x14ac:dyDescent="0.2"/>
  <cols>
    <col min="1" max="1" width="5.5703125" style="4" customWidth="1"/>
    <col min="2" max="2" width="19.5703125" style="4" bestFit="1" customWidth="1"/>
    <col min="3" max="9" width="11.42578125" style="4"/>
    <col min="10" max="10" width="67.140625" style="4" customWidth="1"/>
    <col min="11" max="16384" width="11.42578125" style="4"/>
  </cols>
  <sheetData>
    <row r="1" spans="2:10" ht="13.5" thickBot="1" x14ac:dyDescent="0.25"/>
    <row r="2" spans="2:10" ht="17.25" thickTop="1" thickBot="1" x14ac:dyDescent="0.25">
      <c r="I2" s="85" t="s">
        <v>27</v>
      </c>
      <c r="J2" s="86"/>
    </row>
    <row r="3" spans="2:10" ht="13.5" thickTop="1" x14ac:dyDescent="0.2"/>
    <row r="4" spans="2:10" ht="18" x14ac:dyDescent="0.25">
      <c r="B4" s="17" t="s">
        <v>0</v>
      </c>
    </row>
    <row r="7" spans="2:10" ht="12.75" customHeight="1" x14ac:dyDescent="0.2">
      <c r="B7" s="84" t="s">
        <v>51</v>
      </c>
      <c r="C7" s="84"/>
      <c r="D7" s="84"/>
      <c r="E7" s="84"/>
      <c r="F7" s="84"/>
      <c r="G7" s="84"/>
      <c r="H7" s="84"/>
      <c r="I7" s="84"/>
      <c r="J7" s="84"/>
    </row>
    <row r="8" spans="2:10" x14ac:dyDescent="0.2">
      <c r="B8" s="84"/>
      <c r="C8" s="84"/>
      <c r="D8" s="84"/>
      <c r="E8" s="84"/>
      <c r="F8" s="84"/>
      <c r="G8" s="84"/>
      <c r="H8" s="84"/>
      <c r="I8" s="84"/>
      <c r="J8" s="84"/>
    </row>
    <row r="9" spans="2:10" x14ac:dyDescent="0.2">
      <c r="B9" s="84"/>
      <c r="C9" s="84"/>
      <c r="D9" s="84"/>
      <c r="E9" s="84"/>
      <c r="F9" s="84"/>
      <c r="G9" s="84"/>
      <c r="H9" s="84"/>
      <c r="I9" s="84"/>
      <c r="J9" s="84"/>
    </row>
    <row r="10" spans="2:10" x14ac:dyDescent="0.2">
      <c r="B10" s="84"/>
      <c r="C10" s="84"/>
      <c r="D10" s="84"/>
      <c r="E10" s="84"/>
      <c r="F10" s="84"/>
      <c r="G10" s="84"/>
      <c r="H10" s="84"/>
      <c r="I10" s="84"/>
      <c r="J10" s="84"/>
    </row>
    <row r="11" spans="2:10" ht="12.75" customHeight="1" x14ac:dyDescent="0.2"/>
    <row r="12" spans="2:10" ht="12.75" customHeight="1" x14ac:dyDescent="0.2"/>
  </sheetData>
  <mergeCells count="2">
    <mergeCell ref="B7:J10"/>
    <mergeCell ref="I2:J2"/>
  </mergeCells>
  <phoneticPr fontId="4" type="noConversion"/>
  <hyperlinks>
    <hyperlink ref="E2:J2" location="Inicio!A1" display="Volver a Inicio"/>
  </hyperlinks>
  <pageMargins left="0.75" right="0.75" top="1" bottom="1" header="0" footer="0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H10"/>
  <sheetViews>
    <sheetView workbookViewId="0">
      <selection activeCell="D21" sqref="D21"/>
    </sheetView>
  </sheetViews>
  <sheetFormatPr baseColWidth="10" defaultRowHeight="12.75" x14ac:dyDescent="0.2"/>
  <cols>
    <col min="1" max="1" width="5.5703125" style="4" customWidth="1"/>
    <col min="2" max="2" width="24.7109375" style="4" customWidth="1"/>
    <col min="3" max="4" width="17.7109375" style="4" customWidth="1"/>
    <col min="5" max="5" width="14.85546875" style="4" customWidth="1"/>
    <col min="6" max="16384" width="11.42578125" style="4"/>
  </cols>
  <sheetData>
    <row r="2" spans="2:8" ht="13.5" thickBot="1" x14ac:dyDescent="0.25"/>
    <row r="3" spans="2:8" ht="17.25" thickTop="1" thickBot="1" x14ac:dyDescent="0.25">
      <c r="B3" s="23" t="s">
        <v>5</v>
      </c>
      <c r="C3" s="23"/>
      <c r="D3" s="23"/>
      <c r="E3" s="23"/>
      <c r="G3" s="87" t="s">
        <v>27</v>
      </c>
      <c r="H3" s="86"/>
    </row>
    <row r="4" spans="2:8" ht="15.75" thickTop="1" x14ac:dyDescent="0.2">
      <c r="B4" s="23" t="s">
        <v>32</v>
      </c>
      <c r="C4" s="23"/>
      <c r="D4" s="23"/>
      <c r="E4" s="23"/>
    </row>
    <row r="5" spans="2:8" ht="15" x14ac:dyDescent="0.2">
      <c r="B5" s="1"/>
      <c r="C5" s="8"/>
      <c r="D5" s="8"/>
      <c r="E5" s="7"/>
    </row>
    <row r="6" spans="2:8" ht="15" x14ac:dyDescent="0.2">
      <c r="B6" s="21"/>
      <c r="C6" s="26"/>
      <c r="D6" s="26"/>
      <c r="E6" s="26"/>
      <c r="F6" s="8"/>
    </row>
    <row r="7" spans="2:8" ht="25.5" x14ac:dyDescent="0.2">
      <c r="B7" s="25"/>
      <c r="C7" s="27" t="s">
        <v>6</v>
      </c>
      <c r="D7" s="28" t="s">
        <v>7</v>
      </c>
      <c r="E7" s="29" t="s">
        <v>8</v>
      </c>
    </row>
    <row r="8" spans="2:8" x14ac:dyDescent="0.2">
      <c r="B8" s="30" t="s">
        <v>9</v>
      </c>
      <c r="C8" s="48">
        <v>35</v>
      </c>
      <c r="D8" s="49">
        <v>25</v>
      </c>
      <c r="E8" s="50">
        <f>SUM(C8:D8)</f>
        <v>60</v>
      </c>
    </row>
    <row r="9" spans="2:8" x14ac:dyDescent="0.2">
      <c r="B9" s="30" t="s">
        <v>10</v>
      </c>
      <c r="C9" s="31">
        <v>14</v>
      </c>
      <c r="D9" s="31">
        <v>3</v>
      </c>
      <c r="E9" s="32">
        <f>C9+D9</f>
        <v>17</v>
      </c>
    </row>
    <row r="10" spans="2:8" x14ac:dyDescent="0.2">
      <c r="B10" s="30" t="s">
        <v>8</v>
      </c>
      <c r="C10" s="31">
        <f>SUM(C8:C9)</f>
        <v>49</v>
      </c>
      <c r="D10" s="31">
        <f>SUM(D8:D9)</f>
        <v>28</v>
      </c>
      <c r="E10" s="32">
        <f>SUM(E8:E9)</f>
        <v>77</v>
      </c>
      <c r="F10" s="9"/>
    </row>
  </sheetData>
  <mergeCells count="1">
    <mergeCell ref="G3:H3"/>
  </mergeCells>
  <phoneticPr fontId="4" type="noConversion"/>
  <hyperlinks>
    <hyperlink ref="G3:H3" location="Inicio!A1" display="Volver a Inicio"/>
  </hyperlinks>
  <pageMargins left="0.75" right="0.75" top="1" bottom="1" header="0" footer="0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I26"/>
  <sheetViews>
    <sheetView workbookViewId="0">
      <selection activeCell="G26" sqref="G26"/>
    </sheetView>
  </sheetViews>
  <sheetFormatPr baseColWidth="10" defaultRowHeight="12.75" x14ac:dyDescent="0.2"/>
  <cols>
    <col min="1" max="1" width="5.5703125" style="4" customWidth="1"/>
    <col min="2" max="2" width="20" style="4" bestFit="1" customWidth="1"/>
    <col min="3" max="16384" width="11.42578125" style="4"/>
  </cols>
  <sheetData>
    <row r="1" spans="2:9" ht="13.5" thickBot="1" x14ac:dyDescent="0.25"/>
    <row r="2" spans="2:9" ht="17.25" thickTop="1" thickBot="1" x14ac:dyDescent="0.25">
      <c r="H2" s="87" t="s">
        <v>27</v>
      </c>
      <c r="I2" s="86"/>
    </row>
    <row r="3" spans="2:9" ht="15" thickTop="1" x14ac:dyDescent="0.2">
      <c r="B3" s="24" t="s">
        <v>22</v>
      </c>
      <c r="C3" s="24"/>
      <c r="D3" s="24"/>
      <c r="E3" s="24"/>
      <c r="F3" s="34"/>
      <c r="G3" s="6"/>
    </row>
    <row r="4" spans="2:9" ht="14.25" x14ac:dyDescent="0.2">
      <c r="B4" s="24" t="s">
        <v>32</v>
      </c>
      <c r="C4" s="24"/>
      <c r="D4" s="24"/>
      <c r="E4" s="24"/>
      <c r="F4" s="34"/>
      <c r="G4" s="6"/>
    </row>
    <row r="6" spans="2:9" ht="15" x14ac:dyDescent="0.2">
      <c r="B6" s="7"/>
      <c r="C6" s="10"/>
      <c r="D6" s="10"/>
      <c r="E6" s="10"/>
    </row>
    <row r="7" spans="2:9" ht="25.5" x14ac:dyDescent="0.2">
      <c r="B7" s="25"/>
      <c r="C7" s="28" t="s">
        <v>11</v>
      </c>
      <c r="D7" s="28" t="s">
        <v>12</v>
      </c>
      <c r="E7" s="28" t="s">
        <v>30</v>
      </c>
      <c r="F7" s="28" t="s">
        <v>1</v>
      </c>
    </row>
    <row r="8" spans="2:9" x14ac:dyDescent="0.2">
      <c r="B8" s="30" t="s">
        <v>13</v>
      </c>
      <c r="C8" s="46">
        <v>124</v>
      </c>
      <c r="D8" s="46">
        <v>68</v>
      </c>
      <c r="E8" s="46">
        <v>6</v>
      </c>
      <c r="F8" s="47">
        <f>C8+D8+E8</f>
        <v>198</v>
      </c>
    </row>
    <row r="9" spans="2:9" x14ac:dyDescent="0.2">
      <c r="B9" s="30" t="s">
        <v>14</v>
      </c>
      <c r="C9" s="46">
        <v>97</v>
      </c>
      <c r="D9" s="46">
        <v>31</v>
      </c>
      <c r="E9" s="46">
        <v>8</v>
      </c>
      <c r="F9" s="47">
        <f t="shared" ref="F9" si="0">C9+D9+E9</f>
        <v>136</v>
      </c>
    </row>
    <row r="10" spans="2:9" x14ac:dyDescent="0.2">
      <c r="B10" s="30" t="s">
        <v>15</v>
      </c>
      <c r="C10" s="46">
        <f>C8+C9</f>
        <v>221</v>
      </c>
      <c r="D10" s="46">
        <f>D8+D9</f>
        <v>99</v>
      </c>
      <c r="E10" s="46"/>
      <c r="F10" s="47">
        <f>SUM(F8:F9)</f>
        <v>334</v>
      </c>
    </row>
    <row r="11" spans="2:9" ht="15.75" x14ac:dyDescent="0.25">
      <c r="B11" s="51"/>
      <c r="C11" s="52"/>
      <c r="D11" s="52"/>
      <c r="E11" s="52"/>
      <c r="F11" s="52"/>
    </row>
    <row r="12" spans="2:9" ht="15.75" x14ac:dyDescent="0.25">
      <c r="B12" s="51"/>
      <c r="C12" s="52"/>
      <c r="D12" s="52"/>
      <c r="E12" s="52"/>
      <c r="F12" s="52"/>
    </row>
    <row r="13" spans="2:9" x14ac:dyDescent="0.2">
      <c r="B13" s="33" t="s">
        <v>24</v>
      </c>
      <c r="C13" s="19"/>
      <c r="D13" s="19"/>
      <c r="E13" s="19"/>
    </row>
    <row r="14" spans="2:9" x14ac:dyDescent="0.2">
      <c r="F14" s="62"/>
    </row>
    <row r="15" spans="2:9" ht="25.5" x14ac:dyDescent="0.2">
      <c r="B15" s="26"/>
      <c r="C15" s="63" t="s">
        <v>11</v>
      </c>
      <c r="D15" s="63" t="s">
        <v>12</v>
      </c>
      <c r="E15" s="63" t="s">
        <v>30</v>
      </c>
      <c r="F15" s="63" t="s">
        <v>1</v>
      </c>
    </row>
    <row r="16" spans="2:9" x14ac:dyDescent="0.2">
      <c r="B16" s="64" t="s">
        <v>13</v>
      </c>
      <c r="C16" s="65">
        <v>42</v>
      </c>
      <c r="D16" s="66">
        <v>13</v>
      </c>
      <c r="E16" s="66"/>
      <c r="F16" s="66">
        <f>C16+D16+E16</f>
        <v>55</v>
      </c>
    </row>
    <row r="17" spans="2:7" x14ac:dyDescent="0.2">
      <c r="B17" s="64" t="s">
        <v>14</v>
      </c>
      <c r="C17" s="66">
        <v>68</v>
      </c>
      <c r="D17" s="66">
        <v>21</v>
      </c>
      <c r="E17" s="66">
        <v>3</v>
      </c>
      <c r="F17" s="66">
        <f>C17+D17+E17</f>
        <v>92</v>
      </c>
    </row>
    <row r="18" spans="2:7" x14ac:dyDescent="0.2">
      <c r="B18" s="64" t="s">
        <v>15</v>
      </c>
      <c r="C18" s="66">
        <f>C16+C17</f>
        <v>110</v>
      </c>
      <c r="D18" s="66">
        <f>D16+D17</f>
        <v>34</v>
      </c>
      <c r="E18" s="66"/>
      <c r="F18" s="66">
        <f>SUM(F16:F17)</f>
        <v>147</v>
      </c>
    </row>
    <row r="19" spans="2:7" x14ac:dyDescent="0.2">
      <c r="B19" s="19"/>
      <c r="C19" s="19"/>
      <c r="D19" s="19"/>
      <c r="E19" s="19"/>
      <c r="F19" s="21"/>
    </row>
    <row r="20" spans="2:7" x14ac:dyDescent="0.2">
      <c r="B20" s="19"/>
      <c r="C20" s="19"/>
      <c r="D20" s="19"/>
      <c r="E20" s="19"/>
      <c r="F20" s="21"/>
    </row>
    <row r="21" spans="2:7" x14ac:dyDescent="0.2">
      <c r="B21" s="33" t="s">
        <v>25</v>
      </c>
      <c r="C21" s="19"/>
      <c r="D21" s="19"/>
      <c r="E21" s="19"/>
      <c r="F21" s="21"/>
    </row>
    <row r="22" spans="2:7" x14ac:dyDescent="0.2">
      <c r="B22" s="19"/>
      <c r="C22" s="19"/>
      <c r="D22" s="19"/>
      <c r="E22" s="19"/>
      <c r="F22" s="21"/>
    </row>
    <row r="23" spans="2:7" ht="25.5" x14ac:dyDescent="0.2">
      <c r="B23" s="26"/>
      <c r="C23" s="63" t="s">
        <v>11</v>
      </c>
      <c r="D23" s="63" t="s">
        <v>12</v>
      </c>
      <c r="E23" s="63" t="s">
        <v>30</v>
      </c>
      <c r="F23" s="63" t="s">
        <v>1</v>
      </c>
    </row>
    <row r="24" spans="2:7" x14ac:dyDescent="0.2">
      <c r="B24" s="64" t="s">
        <v>13</v>
      </c>
      <c r="C24" s="65">
        <v>82</v>
      </c>
      <c r="D24" s="66">
        <v>55</v>
      </c>
      <c r="E24" s="66">
        <v>6</v>
      </c>
      <c r="F24" s="66">
        <f>C24+D24</f>
        <v>137</v>
      </c>
    </row>
    <row r="25" spans="2:7" x14ac:dyDescent="0.2">
      <c r="B25" s="64" t="s">
        <v>14</v>
      </c>
      <c r="C25" s="66">
        <v>29</v>
      </c>
      <c r="D25" s="66">
        <v>10</v>
      </c>
      <c r="E25" s="66">
        <v>5</v>
      </c>
      <c r="F25" s="66">
        <f>C25+D25+E25</f>
        <v>44</v>
      </c>
    </row>
    <row r="26" spans="2:7" x14ac:dyDescent="0.2">
      <c r="B26" s="64" t="s">
        <v>15</v>
      </c>
      <c r="C26" s="66">
        <f>C24+C25</f>
        <v>111</v>
      </c>
      <c r="D26" s="66">
        <f t="shared" ref="D26:E26" si="1">D24+D25</f>
        <v>65</v>
      </c>
      <c r="E26" s="66">
        <f t="shared" si="1"/>
        <v>11</v>
      </c>
      <c r="F26" s="66">
        <f>C26+D26+E26</f>
        <v>187</v>
      </c>
      <c r="G26" s="66"/>
    </row>
  </sheetData>
  <mergeCells count="1">
    <mergeCell ref="H2:I2"/>
  </mergeCells>
  <phoneticPr fontId="4" type="noConversion"/>
  <hyperlinks>
    <hyperlink ref="H2:I2" location="Inicio!A1" display="Volver a Inicio"/>
  </hyperlinks>
  <pageMargins left="0.75" right="0.75" top="1" bottom="1" header="0" footer="0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H27"/>
  <sheetViews>
    <sheetView topLeftCell="A4" workbookViewId="0">
      <selection activeCell="E27" sqref="E27"/>
    </sheetView>
  </sheetViews>
  <sheetFormatPr baseColWidth="10" defaultRowHeight="12.75" x14ac:dyDescent="0.2"/>
  <cols>
    <col min="1" max="1" width="5.5703125" style="4" customWidth="1"/>
    <col min="2" max="2" width="21.85546875" style="4" customWidth="1"/>
    <col min="3" max="3" width="32" style="4" customWidth="1"/>
    <col min="4" max="4" width="15.140625" style="4" customWidth="1"/>
    <col min="5" max="16384" width="11.42578125" style="4"/>
  </cols>
  <sheetData>
    <row r="1" spans="2:8" ht="13.5" thickBot="1" x14ac:dyDescent="0.25"/>
    <row r="2" spans="2:8" ht="17.25" thickTop="1" thickBot="1" x14ac:dyDescent="0.25">
      <c r="G2" s="87" t="s">
        <v>27</v>
      </c>
      <c r="H2" s="86"/>
    </row>
    <row r="3" spans="2:8" ht="15" thickTop="1" x14ac:dyDescent="0.2">
      <c r="B3" s="24" t="s">
        <v>2</v>
      </c>
      <c r="C3" s="34"/>
      <c r="D3" s="34"/>
      <c r="E3" s="34"/>
    </row>
    <row r="4" spans="2:8" ht="14.25" x14ac:dyDescent="0.2">
      <c r="B4" s="24" t="s">
        <v>32</v>
      </c>
      <c r="C4" s="34"/>
      <c r="D4" s="34"/>
      <c r="E4" s="34"/>
    </row>
    <row r="7" spans="2:8" ht="25.5" x14ac:dyDescent="0.2">
      <c r="B7" s="35" t="s">
        <v>3</v>
      </c>
      <c r="C7" s="36" t="s">
        <v>28</v>
      </c>
      <c r="D7" s="35" t="s">
        <v>4</v>
      </c>
    </row>
    <row r="8" spans="2:8" x14ac:dyDescent="0.2">
      <c r="B8" s="73" t="s">
        <v>35</v>
      </c>
      <c r="C8" s="67">
        <v>0</v>
      </c>
      <c r="D8" s="68">
        <v>1</v>
      </c>
      <c r="G8" s="14"/>
    </row>
    <row r="9" spans="2:8" x14ac:dyDescent="0.2">
      <c r="B9" s="69" t="s">
        <v>36</v>
      </c>
      <c r="C9" s="70">
        <v>0</v>
      </c>
      <c r="D9" s="68">
        <v>1</v>
      </c>
      <c r="G9" s="14"/>
    </row>
    <row r="10" spans="2:8" x14ac:dyDescent="0.2">
      <c r="B10" s="31" t="s">
        <v>37</v>
      </c>
      <c r="C10" s="70" t="s">
        <v>38</v>
      </c>
      <c r="D10" s="71">
        <v>40</v>
      </c>
      <c r="G10" s="14"/>
    </row>
    <row r="11" spans="2:8" x14ac:dyDescent="0.2">
      <c r="B11" s="32" t="s">
        <v>39</v>
      </c>
      <c r="C11" s="70" t="s">
        <v>40</v>
      </c>
      <c r="D11" s="71">
        <v>48</v>
      </c>
      <c r="G11" s="15"/>
    </row>
    <row r="12" spans="2:8" x14ac:dyDescent="0.2">
      <c r="B12" s="32" t="s">
        <v>41</v>
      </c>
      <c r="C12" s="70" t="s">
        <v>42</v>
      </c>
      <c r="D12" s="71">
        <v>62</v>
      </c>
    </row>
    <row r="13" spans="2:8" x14ac:dyDescent="0.2">
      <c r="B13" s="31" t="s">
        <v>43</v>
      </c>
      <c r="C13" s="70" t="s">
        <v>44</v>
      </c>
      <c r="D13" s="68">
        <v>1</v>
      </c>
    </row>
    <row r="14" spans="2:8" x14ac:dyDescent="0.2">
      <c r="B14" s="32" t="s">
        <v>45</v>
      </c>
      <c r="C14" s="70" t="s">
        <v>46</v>
      </c>
      <c r="D14" s="71">
        <v>28</v>
      </c>
    </row>
    <row r="15" spans="2:8" x14ac:dyDescent="0.2">
      <c r="B15" s="32" t="s">
        <v>47</v>
      </c>
      <c r="C15" s="70" t="s">
        <v>48</v>
      </c>
      <c r="D15" s="71">
        <v>8</v>
      </c>
    </row>
    <row r="16" spans="2:8" x14ac:dyDescent="0.2">
      <c r="B16" s="32" t="s">
        <v>49</v>
      </c>
      <c r="C16" s="72" t="s">
        <v>50</v>
      </c>
      <c r="D16" s="71">
        <v>3</v>
      </c>
    </row>
    <row r="17" spans="2:5" x14ac:dyDescent="0.2">
      <c r="B17" s="19"/>
      <c r="C17" s="19"/>
      <c r="D17" s="74">
        <f>SUM(D8:D16)</f>
        <v>192</v>
      </c>
    </row>
    <row r="19" spans="2:5" x14ac:dyDescent="0.2">
      <c r="B19" s="62" t="s">
        <v>52</v>
      </c>
    </row>
    <row r="21" spans="2:5" ht="38.25" x14ac:dyDescent="0.2">
      <c r="B21" s="36" t="s">
        <v>53</v>
      </c>
      <c r="C21" s="36" t="s">
        <v>28</v>
      </c>
      <c r="D21" s="35" t="s">
        <v>4</v>
      </c>
    </row>
    <row r="22" spans="2:5" x14ac:dyDescent="0.2">
      <c r="B22" s="73" t="s">
        <v>54</v>
      </c>
      <c r="C22" s="67">
        <v>3650000</v>
      </c>
      <c r="D22" s="68">
        <v>1</v>
      </c>
    </row>
    <row r="23" spans="2:5" x14ac:dyDescent="0.2">
      <c r="B23" s="69" t="s">
        <v>55</v>
      </c>
      <c r="C23" s="70">
        <v>2920000</v>
      </c>
      <c r="D23" s="68">
        <v>1</v>
      </c>
    </row>
    <row r="24" spans="2:5" x14ac:dyDescent="0.2">
      <c r="B24" s="31" t="s">
        <v>56</v>
      </c>
      <c r="C24" s="70">
        <v>21900</v>
      </c>
      <c r="D24" s="71">
        <v>2</v>
      </c>
    </row>
    <row r="25" spans="2:5" x14ac:dyDescent="0.2">
      <c r="B25" s="32" t="s">
        <v>57</v>
      </c>
      <c r="C25" s="70">
        <v>21900</v>
      </c>
      <c r="D25" s="71">
        <v>1</v>
      </c>
    </row>
    <row r="26" spans="2:5" x14ac:dyDescent="0.2">
      <c r="B26" s="32" t="s">
        <v>58</v>
      </c>
      <c r="C26" s="70">
        <v>21900</v>
      </c>
      <c r="D26" s="71">
        <v>1</v>
      </c>
    </row>
    <row r="27" spans="2:5" x14ac:dyDescent="0.2">
      <c r="B27" s="76"/>
      <c r="C27" s="77"/>
      <c r="D27" s="75">
        <f>SUM(D22:D26)</f>
        <v>6</v>
      </c>
      <c r="E27" s="75"/>
    </row>
  </sheetData>
  <mergeCells count="1">
    <mergeCell ref="G2:H2"/>
  </mergeCells>
  <phoneticPr fontId="4" type="noConversion"/>
  <hyperlinks>
    <hyperlink ref="G2:H2" location="Inicio!A1" display="Volver a Inicio"/>
  </hyperlinks>
  <pageMargins left="0.75" right="0.75" top="1" bottom="1" header="0" footer="0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Q30"/>
  <sheetViews>
    <sheetView workbookViewId="0">
      <selection activeCell="E24" sqref="E24:E25"/>
    </sheetView>
  </sheetViews>
  <sheetFormatPr baseColWidth="10" defaultRowHeight="12.75" x14ac:dyDescent="0.2"/>
  <cols>
    <col min="1" max="1" width="2.42578125" style="4" customWidth="1"/>
    <col min="2" max="2" width="23.42578125" style="4" customWidth="1"/>
    <col min="3" max="3" width="15" style="4" customWidth="1"/>
    <col min="4" max="4" width="14.28515625" style="4" customWidth="1"/>
    <col min="5" max="5" width="9.5703125" style="4" customWidth="1"/>
    <col min="6" max="7" width="15.28515625" style="4" customWidth="1"/>
    <col min="8" max="8" width="9.5703125" style="4" customWidth="1"/>
    <col min="9" max="9" width="17.85546875" style="4" customWidth="1"/>
    <col min="10" max="10" width="13" style="4" customWidth="1"/>
    <col min="11" max="11" width="9.5703125" style="4" customWidth="1"/>
    <col min="12" max="12" width="14.5703125" style="4" customWidth="1"/>
    <col min="13" max="13" width="15.42578125" style="4" customWidth="1"/>
    <col min="14" max="14" width="9.5703125" style="4" customWidth="1"/>
    <col min="15" max="15" width="14.5703125" style="4" customWidth="1"/>
    <col min="16" max="16" width="12.85546875" style="4" customWidth="1"/>
    <col min="17" max="17" width="9.5703125" style="4" customWidth="1"/>
    <col min="18" max="16384" width="11.42578125" style="4"/>
  </cols>
  <sheetData>
    <row r="1" spans="2:17" ht="13.5" thickBot="1" x14ac:dyDescent="0.25"/>
    <row r="2" spans="2:17" ht="17.25" thickTop="1" thickBot="1" x14ac:dyDescent="0.25">
      <c r="H2" s="87" t="s">
        <v>27</v>
      </c>
      <c r="I2" s="86"/>
    </row>
    <row r="3" spans="2:17" ht="15" thickTop="1" x14ac:dyDescent="0.2">
      <c r="B3" s="24" t="s">
        <v>5</v>
      </c>
      <c r="C3" s="24"/>
      <c r="D3" s="24"/>
      <c r="E3" s="24"/>
      <c r="F3" s="34"/>
    </row>
    <row r="4" spans="2:17" ht="14.25" x14ac:dyDescent="0.2">
      <c r="B4" s="91" t="s">
        <v>33</v>
      </c>
      <c r="C4" s="92"/>
      <c r="D4" s="92"/>
      <c r="E4" s="24"/>
      <c r="F4" s="34"/>
    </row>
    <row r="5" spans="2:17" ht="15" x14ac:dyDescent="0.2">
      <c r="B5" s="1"/>
      <c r="C5" s="8"/>
      <c r="D5" s="8"/>
      <c r="E5" s="7"/>
    </row>
    <row r="6" spans="2:17" x14ac:dyDescent="0.2">
      <c r="B6" s="11"/>
      <c r="C6" s="11"/>
      <c r="D6" s="11"/>
      <c r="E6" s="11"/>
      <c r="F6" s="11"/>
      <c r="G6" s="11"/>
      <c r="H6" s="11"/>
    </row>
    <row r="7" spans="2:17" x14ac:dyDescent="0.2">
      <c r="B7" s="11"/>
      <c r="C7" s="11"/>
      <c r="D7" s="11"/>
      <c r="E7" s="11"/>
      <c r="F7" s="11"/>
      <c r="G7" s="11"/>
      <c r="H7" s="11"/>
    </row>
    <row r="8" spans="2:17" ht="15" x14ac:dyDescent="0.2">
      <c r="B8" s="7"/>
      <c r="C8" s="88">
        <v>2016</v>
      </c>
      <c r="D8" s="89"/>
      <c r="E8" s="90"/>
      <c r="F8" s="88">
        <v>2015</v>
      </c>
      <c r="G8" s="89"/>
      <c r="H8" s="90"/>
      <c r="I8" s="88">
        <v>2014</v>
      </c>
      <c r="J8" s="89"/>
      <c r="K8" s="90"/>
      <c r="L8" s="88">
        <v>2013</v>
      </c>
      <c r="M8" s="89"/>
      <c r="N8" s="90"/>
      <c r="O8" s="88">
        <v>2012</v>
      </c>
      <c r="P8" s="89"/>
      <c r="Q8" s="90"/>
    </row>
    <row r="9" spans="2:17" ht="22.5" x14ac:dyDescent="0.2">
      <c r="B9" s="9"/>
      <c r="C9" s="38" t="s">
        <v>6</v>
      </c>
      <c r="D9" s="39" t="s">
        <v>7</v>
      </c>
      <c r="E9" s="40" t="s">
        <v>18</v>
      </c>
      <c r="F9" s="38" t="s">
        <v>6</v>
      </c>
      <c r="G9" s="39" t="s">
        <v>7</v>
      </c>
      <c r="H9" s="40" t="s">
        <v>18</v>
      </c>
      <c r="I9" s="55" t="s">
        <v>6</v>
      </c>
      <c r="J9" s="39" t="s">
        <v>7</v>
      </c>
      <c r="K9" s="40" t="s">
        <v>18</v>
      </c>
      <c r="L9" s="38" t="s">
        <v>6</v>
      </c>
      <c r="M9" s="39" t="s">
        <v>7</v>
      </c>
      <c r="N9" s="40" t="s">
        <v>18</v>
      </c>
      <c r="O9" s="38" t="s">
        <v>6</v>
      </c>
      <c r="P9" s="39" t="s">
        <v>7</v>
      </c>
      <c r="Q9" s="40" t="s">
        <v>18</v>
      </c>
    </row>
    <row r="10" spans="2:17" x14ac:dyDescent="0.2">
      <c r="B10" s="56" t="s">
        <v>9</v>
      </c>
      <c r="C10" s="57">
        <v>35</v>
      </c>
      <c r="D10" s="58">
        <v>25</v>
      </c>
      <c r="E10" s="59">
        <f>SUM(C10:D10)</f>
        <v>60</v>
      </c>
      <c r="F10" s="57">
        <v>39</v>
      </c>
      <c r="G10" s="58">
        <v>17</v>
      </c>
      <c r="H10" s="59">
        <f>SUM(F10:G10)</f>
        <v>56</v>
      </c>
      <c r="I10" s="41">
        <v>32</v>
      </c>
      <c r="J10" s="41">
        <v>17</v>
      </c>
      <c r="K10" s="42">
        <f>I10+J10</f>
        <v>49</v>
      </c>
      <c r="L10" s="41">
        <v>37</v>
      </c>
      <c r="M10" s="41">
        <v>15</v>
      </c>
      <c r="N10" s="42">
        <f>L10+M10</f>
        <v>52</v>
      </c>
      <c r="O10" s="43">
        <v>32</v>
      </c>
      <c r="P10" s="43">
        <v>26</v>
      </c>
      <c r="Q10" s="44">
        <v>58</v>
      </c>
    </row>
    <row r="11" spans="2:17" x14ac:dyDescent="0.2">
      <c r="B11" s="56" t="s">
        <v>10</v>
      </c>
      <c r="C11" s="53">
        <v>14</v>
      </c>
      <c r="D11" s="53">
        <v>3</v>
      </c>
      <c r="E11" s="54">
        <f>C11+D11</f>
        <v>17</v>
      </c>
      <c r="F11" s="53">
        <v>16</v>
      </c>
      <c r="G11" s="53">
        <v>7</v>
      </c>
      <c r="H11" s="54">
        <f>F11+G11</f>
        <v>23</v>
      </c>
      <c r="I11" s="41">
        <v>12</v>
      </c>
      <c r="J11" s="41">
        <v>3</v>
      </c>
      <c r="K11" s="42">
        <f>I11+J11</f>
        <v>15</v>
      </c>
      <c r="L11" s="41">
        <v>8</v>
      </c>
      <c r="M11" s="41">
        <v>4</v>
      </c>
      <c r="N11" s="42">
        <f>L11+M11</f>
        <v>12</v>
      </c>
      <c r="O11" s="43">
        <v>12</v>
      </c>
      <c r="P11" s="43">
        <v>4</v>
      </c>
      <c r="Q11" s="44">
        <v>16</v>
      </c>
    </row>
    <row r="12" spans="2:17" x14ac:dyDescent="0.2">
      <c r="B12" s="56" t="s">
        <v>26</v>
      </c>
      <c r="C12" s="31">
        <v>0</v>
      </c>
      <c r="D12" s="31">
        <v>0</v>
      </c>
      <c r="E12" s="54">
        <f t="shared" ref="E12:E13" si="0">C12+D12</f>
        <v>0</v>
      </c>
      <c r="F12" s="31">
        <v>0</v>
      </c>
      <c r="G12" s="31">
        <v>0</v>
      </c>
      <c r="H12" s="32">
        <v>0</v>
      </c>
      <c r="I12" s="41">
        <v>0</v>
      </c>
      <c r="J12" s="41">
        <v>0</v>
      </c>
      <c r="K12" s="42">
        <v>0</v>
      </c>
      <c r="L12" s="41">
        <v>0</v>
      </c>
      <c r="M12" s="41">
        <v>0</v>
      </c>
      <c r="N12" s="42">
        <f>L12+M12</f>
        <v>0</v>
      </c>
      <c r="O12" s="43">
        <v>1</v>
      </c>
      <c r="P12" s="43">
        <v>0</v>
      </c>
      <c r="Q12" s="44">
        <v>1</v>
      </c>
    </row>
    <row r="13" spans="2:17" x14ac:dyDescent="0.2">
      <c r="B13" s="56" t="s">
        <v>29</v>
      </c>
      <c r="C13" s="31">
        <v>0</v>
      </c>
      <c r="D13" s="31">
        <v>0</v>
      </c>
      <c r="E13" s="54">
        <f t="shared" si="0"/>
        <v>0</v>
      </c>
      <c r="F13" s="31">
        <v>0</v>
      </c>
      <c r="G13" s="31">
        <v>0</v>
      </c>
      <c r="H13" s="32">
        <v>0</v>
      </c>
      <c r="I13" s="41">
        <v>1</v>
      </c>
      <c r="J13" s="41"/>
      <c r="K13" s="42">
        <v>1</v>
      </c>
      <c r="L13" s="41">
        <v>0</v>
      </c>
      <c r="M13" s="41">
        <v>0</v>
      </c>
      <c r="N13" s="42">
        <v>0</v>
      </c>
      <c r="O13" s="43">
        <v>0</v>
      </c>
      <c r="P13" s="43">
        <v>0</v>
      </c>
      <c r="Q13" s="44">
        <v>0</v>
      </c>
    </row>
    <row r="14" spans="2:17" x14ac:dyDescent="0.2">
      <c r="B14" s="56" t="s">
        <v>8</v>
      </c>
      <c r="C14" s="31">
        <f t="shared" ref="C14:I14" si="1">SUM(C10:C13)</f>
        <v>49</v>
      </c>
      <c r="D14" s="31">
        <f t="shared" si="1"/>
        <v>28</v>
      </c>
      <c r="E14" s="31">
        <f t="shared" si="1"/>
        <v>77</v>
      </c>
      <c r="F14" s="31">
        <f>SUM(F10:F13)</f>
        <v>55</v>
      </c>
      <c r="G14" s="31">
        <f t="shared" si="1"/>
        <v>24</v>
      </c>
      <c r="H14" s="31">
        <f t="shared" si="1"/>
        <v>79</v>
      </c>
      <c r="I14" s="41">
        <f t="shared" si="1"/>
        <v>45</v>
      </c>
      <c r="J14" s="41">
        <f t="shared" ref="J14:K14" si="2">SUM(J10:J13)</f>
        <v>20</v>
      </c>
      <c r="K14" s="41">
        <f t="shared" si="2"/>
        <v>65</v>
      </c>
      <c r="L14" s="41">
        <f t="shared" ref="L14:N14" si="3">SUM(L10:L13)</f>
        <v>45</v>
      </c>
      <c r="M14" s="41">
        <f t="shared" si="3"/>
        <v>19</v>
      </c>
      <c r="N14" s="41">
        <f t="shared" si="3"/>
        <v>64</v>
      </c>
      <c r="O14" s="41">
        <f t="shared" ref="O14:Q14" si="4">SUM(O10:O13)</f>
        <v>45</v>
      </c>
      <c r="P14" s="41">
        <f t="shared" si="4"/>
        <v>30</v>
      </c>
      <c r="Q14" s="41">
        <f t="shared" si="4"/>
        <v>75</v>
      </c>
    </row>
    <row r="15" spans="2:17" x14ac:dyDescent="0.2">
      <c r="B15" s="12"/>
      <c r="C15" s="12"/>
      <c r="D15" s="12"/>
      <c r="E15" s="12"/>
      <c r="F15" s="12"/>
      <c r="G15" s="11"/>
      <c r="H15" s="11"/>
    </row>
    <row r="16" spans="2:17" x14ac:dyDescent="0.2">
      <c r="B16" s="12"/>
      <c r="C16" s="12"/>
      <c r="D16" s="12"/>
      <c r="E16" s="12"/>
      <c r="F16" s="12"/>
      <c r="G16" s="11"/>
      <c r="H16" s="11"/>
    </row>
    <row r="17" spans="2:8" x14ac:dyDescent="0.2">
      <c r="B17" s="12"/>
      <c r="C17" s="12"/>
      <c r="D17" s="12"/>
      <c r="E17" s="12"/>
      <c r="F17" s="12"/>
      <c r="G17" s="11"/>
      <c r="H17" s="11"/>
    </row>
    <row r="18" spans="2:8" x14ac:dyDescent="0.2">
      <c r="B18" s="9"/>
      <c r="C18" s="9"/>
      <c r="D18" s="9"/>
      <c r="E18" s="9"/>
      <c r="F18" s="9"/>
    </row>
    <row r="19" spans="2:8" x14ac:dyDescent="0.2">
      <c r="B19" s="9"/>
      <c r="C19" s="9"/>
      <c r="D19" s="9"/>
      <c r="E19" s="9"/>
      <c r="F19" s="9"/>
    </row>
    <row r="20" spans="2:8" x14ac:dyDescent="0.2">
      <c r="B20" s="13"/>
      <c r="C20" s="9"/>
      <c r="D20" s="9"/>
      <c r="E20" s="9"/>
      <c r="F20" s="9"/>
    </row>
    <row r="21" spans="2:8" x14ac:dyDescent="0.2">
      <c r="B21" s="9"/>
      <c r="C21" s="9"/>
      <c r="D21" s="9"/>
      <c r="E21" s="9"/>
      <c r="F21" s="9"/>
    </row>
    <row r="22" spans="2:8" x14ac:dyDescent="0.2">
      <c r="B22" s="9"/>
      <c r="C22" s="9"/>
      <c r="D22" s="9"/>
      <c r="E22" s="9"/>
      <c r="F22" s="9"/>
    </row>
    <row r="23" spans="2:8" x14ac:dyDescent="0.2">
      <c r="B23" s="9"/>
      <c r="C23" s="9"/>
      <c r="D23" s="9"/>
      <c r="E23" s="9"/>
      <c r="F23" s="9"/>
    </row>
    <row r="24" spans="2:8" x14ac:dyDescent="0.2">
      <c r="B24" s="9"/>
      <c r="C24" s="9"/>
      <c r="D24" s="9"/>
      <c r="E24" s="9"/>
      <c r="F24" s="9"/>
    </row>
    <row r="25" spans="2:8" x14ac:dyDescent="0.2">
      <c r="B25" s="9"/>
      <c r="C25" s="9"/>
      <c r="D25" s="9"/>
      <c r="E25" s="9"/>
      <c r="F25" s="9"/>
    </row>
    <row r="26" spans="2:8" x14ac:dyDescent="0.2">
      <c r="B26" s="9"/>
      <c r="C26" s="9"/>
      <c r="D26" s="9"/>
      <c r="E26" s="9"/>
      <c r="F26" s="9"/>
    </row>
    <row r="27" spans="2:8" x14ac:dyDescent="0.2">
      <c r="B27" s="9"/>
      <c r="C27" s="9"/>
      <c r="D27" s="9"/>
      <c r="E27" s="9"/>
      <c r="F27" s="9"/>
    </row>
    <row r="28" spans="2:8" x14ac:dyDescent="0.2">
      <c r="B28" s="9"/>
      <c r="C28" s="9"/>
      <c r="D28" s="9"/>
      <c r="E28" s="9"/>
      <c r="F28" s="9"/>
    </row>
    <row r="29" spans="2:8" x14ac:dyDescent="0.2">
      <c r="B29" s="9"/>
      <c r="C29" s="9"/>
      <c r="D29" s="9"/>
      <c r="E29" s="9"/>
    </row>
    <row r="30" spans="2:8" x14ac:dyDescent="0.2">
      <c r="B30" s="9"/>
      <c r="C30" s="9"/>
      <c r="D30" s="9"/>
      <c r="E30" s="9"/>
    </row>
  </sheetData>
  <mergeCells count="7">
    <mergeCell ref="L8:N8"/>
    <mergeCell ref="O8:Q8"/>
    <mergeCell ref="H2:I2"/>
    <mergeCell ref="B4:D4"/>
    <mergeCell ref="C8:E8"/>
    <mergeCell ref="F8:H8"/>
    <mergeCell ref="I8:K8"/>
  </mergeCells>
  <phoneticPr fontId="4" type="noConversion"/>
  <hyperlinks>
    <hyperlink ref="H2:I2" location="Inicio!A1" display="Volver a Inicio"/>
  </hyperlinks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T13"/>
  <sheetViews>
    <sheetView workbookViewId="0">
      <selection activeCell="F22" sqref="F22"/>
    </sheetView>
  </sheetViews>
  <sheetFormatPr baseColWidth="10" defaultRowHeight="12.75" x14ac:dyDescent="0.2"/>
  <cols>
    <col min="1" max="1" width="3.42578125" style="4" customWidth="1"/>
    <col min="2" max="2" width="20.28515625" style="4" customWidth="1"/>
    <col min="3" max="3" width="13" style="4" customWidth="1"/>
    <col min="4" max="4" width="9.42578125" style="4" customWidth="1"/>
    <col min="5" max="5" width="10.42578125" style="4" customWidth="1"/>
    <col min="6" max="6" width="11.42578125" style="4" customWidth="1"/>
    <col min="7" max="7" width="11.140625" style="4" customWidth="1"/>
    <col min="8" max="8" width="9.42578125" style="4" customWidth="1"/>
    <col min="9" max="9" width="9.85546875" style="4" customWidth="1"/>
    <col min="10" max="10" width="11.42578125" style="4"/>
    <col min="11" max="11" width="10.7109375" style="4" customWidth="1"/>
    <col min="12" max="12" width="10.28515625" style="4" customWidth="1"/>
    <col min="13" max="13" width="11.42578125" style="4"/>
    <col min="14" max="14" width="9.7109375" style="4" customWidth="1"/>
    <col min="15" max="16384" width="11.42578125" style="4"/>
  </cols>
  <sheetData>
    <row r="1" spans="2:20" ht="13.5" thickBot="1" x14ac:dyDescent="0.25"/>
    <row r="2" spans="2:20" ht="17.25" thickTop="1" thickBot="1" x14ac:dyDescent="0.25">
      <c r="H2" s="87" t="s">
        <v>27</v>
      </c>
      <c r="I2" s="86"/>
    </row>
    <row r="3" spans="2:20" ht="15" thickTop="1" x14ac:dyDescent="0.2">
      <c r="B3" s="24" t="s">
        <v>22</v>
      </c>
      <c r="C3" s="34"/>
      <c r="D3" s="34"/>
      <c r="E3" s="34"/>
      <c r="F3" s="34"/>
    </row>
    <row r="4" spans="2:20" ht="14.25" x14ac:dyDescent="0.2">
      <c r="B4" s="91" t="s">
        <v>33</v>
      </c>
      <c r="C4" s="97"/>
      <c r="D4" s="37"/>
      <c r="E4" s="34"/>
      <c r="F4" s="34"/>
    </row>
    <row r="5" spans="2:20" ht="18" x14ac:dyDescent="0.25">
      <c r="C5" s="16"/>
    </row>
    <row r="9" spans="2:20" x14ac:dyDescent="0.2">
      <c r="B9" s="9"/>
      <c r="C9" s="93">
        <v>2016</v>
      </c>
      <c r="D9" s="96"/>
      <c r="E9" s="96"/>
      <c r="F9" s="95"/>
      <c r="G9" s="93">
        <v>2015</v>
      </c>
      <c r="H9" s="98"/>
      <c r="I9" s="98"/>
      <c r="J9" s="99"/>
      <c r="K9" s="93">
        <v>2014</v>
      </c>
      <c r="L9" s="98"/>
      <c r="M9" s="99"/>
      <c r="N9" s="93">
        <v>2013</v>
      </c>
      <c r="O9" s="98"/>
      <c r="P9" s="99"/>
      <c r="Q9" s="93">
        <v>2012</v>
      </c>
      <c r="R9" s="94"/>
      <c r="S9" s="94"/>
      <c r="T9" s="95"/>
    </row>
    <row r="10" spans="2:20" ht="25.5" x14ac:dyDescent="0.2">
      <c r="B10" s="9"/>
      <c r="C10" s="45" t="s">
        <v>11</v>
      </c>
      <c r="D10" s="45" t="s">
        <v>12</v>
      </c>
      <c r="E10" s="61" t="s">
        <v>31</v>
      </c>
      <c r="F10" s="45" t="s">
        <v>1</v>
      </c>
      <c r="G10" s="45" t="s">
        <v>11</v>
      </c>
      <c r="H10" s="45" t="s">
        <v>12</v>
      </c>
      <c r="I10" s="61" t="s">
        <v>31</v>
      </c>
      <c r="J10" s="45" t="s">
        <v>1</v>
      </c>
      <c r="K10" s="45" t="s">
        <v>11</v>
      </c>
      <c r="L10" s="45" t="s">
        <v>12</v>
      </c>
      <c r="M10" s="61" t="s">
        <v>31</v>
      </c>
      <c r="N10" s="45" t="s">
        <v>1</v>
      </c>
      <c r="O10" s="45" t="s">
        <v>11</v>
      </c>
      <c r="P10" s="45" t="s">
        <v>12</v>
      </c>
      <c r="Q10" s="45" t="s">
        <v>1</v>
      </c>
      <c r="R10" s="45" t="s">
        <v>11</v>
      </c>
      <c r="S10" s="45" t="s">
        <v>12</v>
      </c>
      <c r="T10" s="45" t="s">
        <v>1</v>
      </c>
    </row>
    <row r="11" spans="2:20" ht="15" x14ac:dyDescent="0.25">
      <c r="B11" s="60" t="s">
        <v>13</v>
      </c>
      <c r="C11" s="46">
        <v>124</v>
      </c>
      <c r="D11" s="46">
        <v>68</v>
      </c>
      <c r="E11" s="46">
        <v>6</v>
      </c>
      <c r="F11" s="47">
        <f>C11+D11+E11</f>
        <v>198</v>
      </c>
      <c r="G11" s="46">
        <v>142</v>
      </c>
      <c r="H11" s="46">
        <v>74</v>
      </c>
      <c r="I11" s="46"/>
      <c r="J11" s="47">
        <f>G11+H11</f>
        <v>216</v>
      </c>
      <c r="K11" s="46">
        <v>129</v>
      </c>
      <c r="L11" s="46">
        <v>58</v>
      </c>
      <c r="M11" s="46"/>
      <c r="N11" s="47">
        <f>K11+L11</f>
        <v>187</v>
      </c>
      <c r="O11" s="46">
        <v>85</v>
      </c>
      <c r="P11" s="46">
        <v>30</v>
      </c>
      <c r="Q11" s="47">
        <f>O11+P11</f>
        <v>115</v>
      </c>
      <c r="R11" s="46">
        <v>73</v>
      </c>
      <c r="S11" s="46">
        <v>38</v>
      </c>
      <c r="T11" s="47">
        <v>111</v>
      </c>
    </row>
    <row r="12" spans="2:20" ht="15" x14ac:dyDescent="0.25">
      <c r="B12" s="60" t="s">
        <v>14</v>
      </c>
      <c r="C12" s="46">
        <v>97</v>
      </c>
      <c r="D12" s="46">
        <v>31</v>
      </c>
      <c r="E12" s="46">
        <v>8</v>
      </c>
      <c r="F12" s="47">
        <f t="shared" ref="F12" si="0">C12+D12+E12</f>
        <v>136</v>
      </c>
      <c r="G12" s="46">
        <v>56</v>
      </c>
      <c r="H12" s="46">
        <v>26</v>
      </c>
      <c r="I12" s="46">
        <v>1</v>
      </c>
      <c r="J12" s="47">
        <f>G12+H12+I12</f>
        <v>83</v>
      </c>
      <c r="K12" s="46">
        <v>61</v>
      </c>
      <c r="L12" s="46">
        <v>28</v>
      </c>
      <c r="M12" s="46"/>
      <c r="N12" s="47">
        <f>K12+L12</f>
        <v>89</v>
      </c>
      <c r="O12" s="46">
        <v>76</v>
      </c>
      <c r="P12" s="46">
        <v>27</v>
      </c>
      <c r="Q12" s="47">
        <f>O12+P12</f>
        <v>103</v>
      </c>
      <c r="R12" s="46">
        <v>67</v>
      </c>
      <c r="S12" s="46">
        <v>26</v>
      </c>
      <c r="T12" s="47">
        <v>93</v>
      </c>
    </row>
    <row r="13" spans="2:20" ht="15" x14ac:dyDescent="0.25">
      <c r="B13" s="60" t="s">
        <v>15</v>
      </c>
      <c r="C13" s="46">
        <f>C11+C12</f>
        <v>221</v>
      </c>
      <c r="D13" s="46">
        <f>D11+D12</f>
        <v>99</v>
      </c>
      <c r="E13" s="46">
        <f>SUM(E11:E12)</f>
        <v>14</v>
      </c>
      <c r="F13" s="47">
        <f>SUM(F11:F12)</f>
        <v>334</v>
      </c>
      <c r="G13" s="46">
        <f>G11+G12</f>
        <v>198</v>
      </c>
      <c r="H13" s="46">
        <f>H11+H12</f>
        <v>100</v>
      </c>
      <c r="I13" s="46">
        <f>I11+I12</f>
        <v>1</v>
      </c>
      <c r="J13" s="46">
        <f>J11+J12</f>
        <v>299</v>
      </c>
      <c r="K13" s="46">
        <f>K11+K12</f>
        <v>190</v>
      </c>
      <c r="L13" s="46">
        <f t="shared" ref="L13" si="1">L11+L12</f>
        <v>86</v>
      </c>
      <c r="M13" s="46"/>
      <c r="N13" s="46">
        <f t="shared" ref="N13" si="2">N11+N12</f>
        <v>276</v>
      </c>
      <c r="O13" s="46">
        <f t="shared" ref="O13:Q13" si="3">O11+O12</f>
        <v>161</v>
      </c>
      <c r="P13" s="46">
        <f t="shared" si="3"/>
        <v>57</v>
      </c>
      <c r="Q13" s="46">
        <f t="shared" si="3"/>
        <v>218</v>
      </c>
      <c r="R13" s="46">
        <f t="shared" ref="R13:T13" si="4">R11+R12</f>
        <v>140</v>
      </c>
      <c r="S13" s="46">
        <f t="shared" si="4"/>
        <v>64</v>
      </c>
      <c r="T13" s="46">
        <f t="shared" si="4"/>
        <v>204</v>
      </c>
    </row>
  </sheetData>
  <mergeCells count="7">
    <mergeCell ref="Q9:T9"/>
    <mergeCell ref="C9:F9"/>
    <mergeCell ref="B4:C4"/>
    <mergeCell ref="H2:I2"/>
    <mergeCell ref="G9:J9"/>
    <mergeCell ref="K9:M9"/>
    <mergeCell ref="N9:P9"/>
  </mergeCells>
  <phoneticPr fontId="4" type="noConversion"/>
  <hyperlinks>
    <hyperlink ref="H2:I2" location="Inicio!A1" display="Volver a Inicio"/>
  </hyperlinks>
  <pageMargins left="0.75" right="0.75" top="1" bottom="1" header="0" footer="0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946B9B17B7124B8D69E0E12556AB80" ma:contentTypeVersion="0" ma:contentTypeDescription="Crear nuevo documento." ma:contentTypeScope="" ma:versionID="3ff8ac43efae5033778b0efc25d50ae8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714C90-ECE3-454F-A552-AD4B713FAB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E3E10B-779C-4A01-85CC-2C630CD365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E668498-2663-4A97-9F3A-CE9C584DB48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Sentencias</vt:lpstr>
      <vt:lpstr>Enjuiciados</vt:lpstr>
      <vt:lpstr>Condenas</vt:lpstr>
      <vt:lpstr>Serie sentencias</vt:lpstr>
      <vt:lpstr>Serie enjuiciados</vt:lpstr>
    </vt:vector>
  </TitlesOfParts>
  <Company>cgpj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aemartin</dc:creator>
  <cp:lastModifiedBy>Belen Manchon Colmenarejo</cp:lastModifiedBy>
  <dcterms:created xsi:type="dcterms:W3CDTF">2010-12-03T11:26:50Z</dcterms:created>
  <dcterms:modified xsi:type="dcterms:W3CDTF">2017-10-02T10:50:33Z</dcterms:modified>
</cp:coreProperties>
</file>